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<sst xmlns="http://schemas.openxmlformats.org/spreadsheetml/2006/main" count="133" uniqueCount="92">
  <si>
    <t>Dział</t>
  </si>
  <si>
    <t>Rozdział</t>
  </si>
  <si>
    <t>Paragraf</t>
  </si>
  <si>
    <t>Treść</t>
  </si>
  <si>
    <t>010</t>
  </si>
  <si>
    <t>Rolnictwo i łowiectwo</t>
  </si>
  <si>
    <t>155 805,00</t>
  </si>
  <si>
    <t>01010</t>
  </si>
  <si>
    <t>Infrastruktura wodociągowa i sanitacyjna wsi</t>
  </si>
  <si>
    <t>6050</t>
  </si>
  <si>
    <t>Wydatki inwestycyjne jednostek budżetowych</t>
  </si>
  <si>
    <t>Budowa sieci wodociągowej z przyłączami w miejscowości Przybyszew ul.Rynek</t>
  </si>
  <si>
    <t>130 515,00</t>
  </si>
  <si>
    <t xml:space="preserve">Przebudowa ( modernizacja) sieci wodociągowej w Falęcicach - przyłącza </t>
  </si>
  <si>
    <t>25 290,00</t>
  </si>
  <si>
    <t>600</t>
  </si>
  <si>
    <t>Transport i łączność</t>
  </si>
  <si>
    <t>715 000,00</t>
  </si>
  <si>
    <t>60016</t>
  </si>
  <si>
    <t>Drogi publiczne gminne</t>
  </si>
  <si>
    <t>Budowa mostu w Osuchowie</t>
  </si>
  <si>
    <t>20 000,00</t>
  </si>
  <si>
    <t>Przebudowa drogi gminnej Mała Wieś - Rykały</t>
  </si>
  <si>
    <t>137 000,00</t>
  </si>
  <si>
    <t>Przebudowa drogi gminnej w miejscowości Lekarcice</t>
  </si>
  <si>
    <t>308 000,00</t>
  </si>
  <si>
    <t xml:space="preserve">Przebudowa drogi gminnej w miejscowości Promna, ul.Górna </t>
  </si>
  <si>
    <t>159 000,00</t>
  </si>
  <si>
    <t>Remont drogi gminnej w miejscowości Olkowice</t>
  </si>
  <si>
    <t>91 000,00</t>
  </si>
  <si>
    <t>700</t>
  </si>
  <si>
    <t>Gospodarka mieszkaniowa</t>
  </si>
  <si>
    <t>1 000 515,11</t>
  </si>
  <si>
    <t>70005</t>
  </si>
  <si>
    <t>Gospodarka gruntami i nieruchomościami</t>
  </si>
  <si>
    <t>6057</t>
  </si>
  <si>
    <t>300 515,00</t>
  </si>
  <si>
    <t>Rewitalizacja skweru w Przybyszewie</t>
  </si>
  <si>
    <t>6059</t>
  </si>
  <si>
    <t>700 000,11</t>
  </si>
  <si>
    <t>754</t>
  </si>
  <si>
    <t>Bezpieczeństwo publiczne i ochrona przeciwpożarowa</t>
  </si>
  <si>
    <t>130 000,00</t>
  </si>
  <si>
    <t>75412</t>
  </si>
  <si>
    <t>Ochotnicze straże pożarne</t>
  </si>
  <si>
    <t>6060</t>
  </si>
  <si>
    <t>Wydatki na zakupy inwestycyjne jednostek budżetowych</t>
  </si>
  <si>
    <t>Zakup lekkiego samochodu pożarniczego dla OSP w Pacewie</t>
  </si>
  <si>
    <t>801</t>
  </si>
  <si>
    <t>Oświata i wychowanie</t>
  </si>
  <si>
    <t>4 500,00</t>
  </si>
  <si>
    <t>Budowa kompleksu boisk sportowych wraz z zapleczem sanitarno-szatniowym w Przybyszewie w ramach programu Moje Boisko Orlik 2012</t>
  </si>
  <si>
    <t>Strona 1 z 2</t>
  </si>
  <si>
    <t>80104</t>
  </si>
  <si>
    <t xml:space="preserve">Przedszkola </t>
  </si>
  <si>
    <t>6067</t>
  </si>
  <si>
    <t>3 825,00</t>
  </si>
  <si>
    <t>Tablica interaktywna z oprogramowaniem i oprzyrządowaniem</t>
  </si>
  <si>
    <t>6069</t>
  </si>
  <si>
    <t>675,00</t>
  </si>
  <si>
    <t>851</t>
  </si>
  <si>
    <t>Ochrona zdrowia</t>
  </si>
  <si>
    <t>109 573,14</t>
  </si>
  <si>
    <t>85121</t>
  </si>
  <si>
    <t>Lecznictwo ambulatoryjne</t>
  </si>
  <si>
    <t>Termomodernizacja budynku ZOZ w Przybyszewie</t>
  </si>
  <si>
    <t>900</t>
  </si>
  <si>
    <t>Gospodarka komunalna i ochrona środowiska</t>
  </si>
  <si>
    <t>118 800,00</t>
  </si>
  <si>
    <t>90015</t>
  </si>
  <si>
    <t>Oświetlenie ulic, placów i dróg</t>
  </si>
  <si>
    <t>Modernizacja oświetlenia drogowego na terenie gminy Promna</t>
  </si>
  <si>
    <t>921</t>
  </si>
  <si>
    <t>Kultura i ochrona dziedzictwa narodowego</t>
  </si>
  <si>
    <t>100 000,00</t>
  </si>
  <si>
    <t>92109</t>
  </si>
  <si>
    <t>Domy i ośrodki kultury, świetlice i kluby</t>
  </si>
  <si>
    <t>Budowa świetlicy wiejskiej z zapleczem sportowym  w Falęcicach</t>
  </si>
  <si>
    <t>926</t>
  </si>
  <si>
    <t>Kultura fizyczna</t>
  </si>
  <si>
    <t>909 266,62</t>
  </si>
  <si>
    <t>92601</t>
  </si>
  <si>
    <t>Obiekty sportowe</t>
  </si>
  <si>
    <t>Razem</t>
  </si>
  <si>
    <t>3 243 459,87</t>
  </si>
  <si>
    <t>Strona 2 z 2</t>
  </si>
  <si>
    <t>Wydatki inwestycyjne 2012r.</t>
  </si>
  <si>
    <t xml:space="preserve">Plan </t>
  </si>
  <si>
    <t>Wykonanie</t>
  </si>
  <si>
    <t>% wykonania</t>
  </si>
  <si>
    <t>25289,59</t>
  </si>
  <si>
    <t>128743,23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</si>
</sst>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16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2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0" xfId="0" applyNumberFormat="1" applyFont="1" applyFill="1" applyBorder="1" applyAlignment="1" applyProtection="1">
      <alignment horizontal="left"/>
      <protection locked="0"/>
    </xf>
    <xf numFmtId="10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PageLayoutView="0" workbookViewId="0" topLeftCell="A38">
      <selection activeCell="K53" sqref="K53"/>
    </sheetView>
  </sheetViews>
  <sheetFormatPr defaultColWidth="9.33203125" defaultRowHeight="12.75"/>
  <cols>
    <col min="1" max="1" width="0.1640625" style="0" customWidth="1"/>
    <col min="2" max="2" width="10.16015625" style="0" customWidth="1"/>
    <col min="3" max="5" width="12.66015625" style="0" customWidth="1"/>
    <col min="6" max="6" width="51" style="0" customWidth="1"/>
    <col min="7" max="7" width="8.83203125" style="0" customWidth="1"/>
    <col min="8" max="8" width="14.16015625" style="0" customWidth="1"/>
    <col min="9" max="9" width="3.83203125" style="0" hidden="1" customWidth="1"/>
    <col min="10" max="10" width="17.33203125" style="0" customWidth="1"/>
    <col min="11" max="11" width="12.33203125" style="0" customWidth="1"/>
  </cols>
  <sheetData>
    <row r="1" spans="1:9" ht="46.5" customHeight="1">
      <c r="A1" s="26" t="s">
        <v>86</v>
      </c>
      <c r="B1" s="26"/>
      <c r="C1" s="26"/>
      <c r="D1" s="26"/>
      <c r="E1" s="26"/>
      <c r="F1" s="26"/>
      <c r="G1" s="26"/>
      <c r="H1" s="26"/>
      <c r="I1" s="26"/>
    </row>
    <row r="2" spans="2:11" ht="34.5" customHeight="1">
      <c r="B2" s="27"/>
      <c r="C2" s="27"/>
      <c r="D2" s="27"/>
      <c r="E2" s="27"/>
      <c r="F2" s="27"/>
      <c r="G2" s="27"/>
      <c r="H2" s="27"/>
      <c r="I2" s="27"/>
      <c r="J2" s="1"/>
      <c r="K2" s="1"/>
    </row>
    <row r="3" spans="1:11" ht="26.25" customHeight="1">
      <c r="A3" s="3"/>
      <c r="B3" s="10" t="s">
        <v>0</v>
      </c>
      <c r="C3" s="10" t="s">
        <v>1</v>
      </c>
      <c r="D3" s="10" t="s">
        <v>2</v>
      </c>
      <c r="E3" s="28" t="s">
        <v>3</v>
      </c>
      <c r="F3" s="28"/>
      <c r="G3" s="28" t="s">
        <v>87</v>
      </c>
      <c r="H3" s="28"/>
      <c r="I3" s="28"/>
      <c r="J3" s="10" t="s">
        <v>88</v>
      </c>
      <c r="K3" s="10" t="s">
        <v>89</v>
      </c>
    </row>
    <row r="4" spans="1:11" ht="16.5" customHeight="1">
      <c r="A4" s="3"/>
      <c r="B4" s="4" t="s">
        <v>4</v>
      </c>
      <c r="C4" s="4"/>
      <c r="D4" s="4"/>
      <c r="E4" s="24" t="s">
        <v>5</v>
      </c>
      <c r="F4" s="24"/>
      <c r="G4" s="25" t="s">
        <v>6</v>
      </c>
      <c r="H4" s="25"/>
      <c r="I4" s="25"/>
      <c r="J4" s="11">
        <f>J5</f>
        <v>154032.82</v>
      </c>
      <c r="K4" s="15">
        <f>J4/G4</f>
        <v>0.9886256538621996</v>
      </c>
    </row>
    <row r="5" spans="1:11" ht="16.5" customHeight="1">
      <c r="A5" s="3"/>
      <c r="B5" s="5"/>
      <c r="C5" s="6" t="s">
        <v>7</v>
      </c>
      <c r="D5" s="7"/>
      <c r="E5" s="21" t="s">
        <v>8</v>
      </c>
      <c r="F5" s="21"/>
      <c r="G5" s="22" t="s">
        <v>6</v>
      </c>
      <c r="H5" s="22"/>
      <c r="I5" s="22"/>
      <c r="J5" s="12">
        <f>J6</f>
        <v>154032.82</v>
      </c>
      <c r="K5" s="15">
        <f aca="true" t="shared" si="0" ref="K5:K53">J5/G5</f>
        <v>0.9886256538621996</v>
      </c>
    </row>
    <row r="6" spans="1:11" ht="16.5" customHeight="1">
      <c r="A6" s="3"/>
      <c r="B6" s="8"/>
      <c r="C6" s="8"/>
      <c r="D6" s="8" t="s">
        <v>9</v>
      </c>
      <c r="E6" s="23" t="s">
        <v>10</v>
      </c>
      <c r="F6" s="23"/>
      <c r="G6" s="19" t="s">
        <v>6</v>
      </c>
      <c r="H6" s="19"/>
      <c r="I6" s="19"/>
      <c r="J6" s="13">
        <f>J7+J8</f>
        <v>154032.82</v>
      </c>
      <c r="K6" s="15">
        <f t="shared" si="0"/>
        <v>0.9886256538621996</v>
      </c>
    </row>
    <row r="7" spans="1:11" ht="24.75" customHeight="1">
      <c r="A7" s="3"/>
      <c r="B7" s="8"/>
      <c r="C7" s="8"/>
      <c r="D7" s="8"/>
      <c r="E7" s="23" t="s">
        <v>11</v>
      </c>
      <c r="F7" s="23"/>
      <c r="G7" s="19" t="s">
        <v>12</v>
      </c>
      <c r="H7" s="19"/>
      <c r="I7" s="19"/>
      <c r="J7" s="13" t="s">
        <v>91</v>
      </c>
      <c r="K7" s="15">
        <f t="shared" si="0"/>
        <v>0.9864247787610619</v>
      </c>
    </row>
    <row r="8" spans="1:11" ht="16.5" customHeight="1">
      <c r="A8" s="3"/>
      <c r="B8" s="8"/>
      <c r="C8" s="8"/>
      <c r="D8" s="8"/>
      <c r="E8" s="23" t="s">
        <v>13</v>
      </c>
      <c r="F8" s="23"/>
      <c r="G8" s="19" t="s">
        <v>14</v>
      </c>
      <c r="H8" s="19"/>
      <c r="I8" s="19"/>
      <c r="J8" s="13" t="s">
        <v>90</v>
      </c>
      <c r="K8" s="15">
        <f t="shared" si="0"/>
        <v>0.9999837880585212</v>
      </c>
    </row>
    <row r="9" spans="1:11" ht="16.5" customHeight="1">
      <c r="A9" s="3"/>
      <c r="B9" s="4" t="s">
        <v>15</v>
      </c>
      <c r="C9" s="4"/>
      <c r="D9" s="4"/>
      <c r="E9" s="24" t="s">
        <v>16</v>
      </c>
      <c r="F9" s="24"/>
      <c r="G9" s="25" t="s">
        <v>17</v>
      </c>
      <c r="H9" s="25"/>
      <c r="I9" s="25"/>
      <c r="J9" s="11">
        <f>J10</f>
        <v>680240.9299999999</v>
      </c>
      <c r="K9" s="15">
        <f t="shared" si="0"/>
        <v>0.951385916083916</v>
      </c>
    </row>
    <row r="10" spans="1:11" ht="16.5" customHeight="1">
      <c r="A10" s="3"/>
      <c r="B10" s="5"/>
      <c r="C10" s="6" t="s">
        <v>18</v>
      </c>
      <c r="D10" s="7"/>
      <c r="E10" s="21" t="s">
        <v>19</v>
      </c>
      <c r="F10" s="21"/>
      <c r="G10" s="22" t="s">
        <v>17</v>
      </c>
      <c r="H10" s="22"/>
      <c r="I10" s="22"/>
      <c r="J10" s="12">
        <f>J11</f>
        <v>680240.9299999999</v>
      </c>
      <c r="K10" s="15">
        <f t="shared" si="0"/>
        <v>0.951385916083916</v>
      </c>
    </row>
    <row r="11" spans="1:11" ht="16.5" customHeight="1">
      <c r="A11" s="3"/>
      <c r="B11" s="8"/>
      <c r="C11" s="8"/>
      <c r="D11" s="8" t="s">
        <v>9</v>
      </c>
      <c r="E11" s="23" t="s">
        <v>10</v>
      </c>
      <c r="F11" s="23"/>
      <c r="G11" s="19" t="s">
        <v>17</v>
      </c>
      <c r="H11" s="19"/>
      <c r="I11" s="19"/>
      <c r="J11" s="13">
        <f>J12+J13+J14+J15+J16</f>
        <v>680240.9299999999</v>
      </c>
      <c r="K11" s="15">
        <f t="shared" si="0"/>
        <v>0.951385916083916</v>
      </c>
    </row>
    <row r="12" spans="1:11" ht="16.5" customHeight="1">
      <c r="A12" s="3"/>
      <c r="B12" s="8"/>
      <c r="C12" s="8"/>
      <c r="D12" s="8"/>
      <c r="E12" s="23" t="s">
        <v>20</v>
      </c>
      <c r="F12" s="23"/>
      <c r="G12" s="19" t="s">
        <v>21</v>
      </c>
      <c r="H12" s="19"/>
      <c r="I12" s="19"/>
      <c r="J12" s="13">
        <v>0</v>
      </c>
      <c r="K12" s="15">
        <f t="shared" si="0"/>
        <v>0</v>
      </c>
    </row>
    <row r="13" spans="1:11" ht="16.5" customHeight="1">
      <c r="A13" s="3"/>
      <c r="B13" s="8"/>
      <c r="C13" s="8"/>
      <c r="D13" s="8"/>
      <c r="E13" s="23" t="s">
        <v>22</v>
      </c>
      <c r="F13" s="23"/>
      <c r="G13" s="19" t="s">
        <v>23</v>
      </c>
      <c r="H13" s="19"/>
      <c r="I13" s="19"/>
      <c r="J13" s="13">
        <v>132761.05</v>
      </c>
      <c r="K13" s="15">
        <f t="shared" si="0"/>
        <v>0.9690587591240875</v>
      </c>
    </row>
    <row r="14" spans="1:11" ht="16.5" customHeight="1">
      <c r="A14" s="3"/>
      <c r="B14" s="8"/>
      <c r="C14" s="8"/>
      <c r="D14" s="8"/>
      <c r="E14" s="23" t="s">
        <v>24</v>
      </c>
      <c r="F14" s="23"/>
      <c r="G14" s="19" t="s">
        <v>25</v>
      </c>
      <c r="H14" s="19"/>
      <c r="I14" s="19"/>
      <c r="J14" s="13">
        <v>305440.58</v>
      </c>
      <c r="K14" s="15">
        <f t="shared" si="0"/>
        <v>0.9916901948051948</v>
      </c>
    </row>
    <row r="15" spans="1:11" ht="16.5" customHeight="1">
      <c r="A15" s="3"/>
      <c r="B15" s="8"/>
      <c r="C15" s="8"/>
      <c r="D15" s="8"/>
      <c r="E15" s="23" t="s">
        <v>26</v>
      </c>
      <c r="F15" s="23"/>
      <c r="G15" s="19" t="s">
        <v>27</v>
      </c>
      <c r="H15" s="19"/>
      <c r="I15" s="19"/>
      <c r="J15" s="13">
        <v>151580.35</v>
      </c>
      <c r="K15" s="15">
        <f t="shared" si="0"/>
        <v>0.953335534591195</v>
      </c>
    </row>
    <row r="16" spans="1:11" ht="16.5" customHeight="1">
      <c r="A16" s="3"/>
      <c r="B16" s="8"/>
      <c r="C16" s="8"/>
      <c r="D16" s="8"/>
      <c r="E16" s="23" t="s">
        <v>28</v>
      </c>
      <c r="F16" s="23"/>
      <c r="G16" s="19" t="s">
        <v>29</v>
      </c>
      <c r="H16" s="19"/>
      <c r="I16" s="19"/>
      <c r="J16" s="13">
        <v>90458.95</v>
      </c>
      <c r="K16" s="15">
        <f t="shared" si="0"/>
        <v>0.9940543956043956</v>
      </c>
    </row>
    <row r="17" spans="1:11" ht="16.5" customHeight="1">
      <c r="A17" s="3"/>
      <c r="B17" s="4" t="s">
        <v>30</v>
      </c>
      <c r="C17" s="4"/>
      <c r="D17" s="4"/>
      <c r="E17" s="24" t="s">
        <v>31</v>
      </c>
      <c r="F17" s="24"/>
      <c r="G17" s="25" t="s">
        <v>32</v>
      </c>
      <c r="H17" s="25"/>
      <c r="I17" s="25"/>
      <c r="J17" s="11">
        <f>J18</f>
        <v>689083.17</v>
      </c>
      <c r="K17" s="15">
        <f t="shared" si="0"/>
        <v>0.6887283991143323</v>
      </c>
    </row>
    <row r="18" spans="1:11" ht="16.5" customHeight="1">
      <c r="A18" s="3"/>
      <c r="B18" s="5"/>
      <c r="C18" s="6" t="s">
        <v>33</v>
      </c>
      <c r="D18" s="7"/>
      <c r="E18" s="21" t="s">
        <v>34</v>
      </c>
      <c r="F18" s="21"/>
      <c r="G18" s="22" t="s">
        <v>32</v>
      </c>
      <c r="H18" s="22"/>
      <c r="I18" s="22"/>
      <c r="J18" s="12">
        <f>J19+J21</f>
        <v>689083.17</v>
      </c>
      <c r="K18" s="15">
        <f t="shared" si="0"/>
        <v>0.6887283991143323</v>
      </c>
    </row>
    <row r="19" spans="1:11" ht="16.5" customHeight="1">
      <c r="A19" s="3"/>
      <c r="B19" s="8"/>
      <c r="C19" s="8"/>
      <c r="D19" s="8" t="s">
        <v>35</v>
      </c>
      <c r="E19" s="23" t="s">
        <v>10</v>
      </c>
      <c r="F19" s="23"/>
      <c r="G19" s="19" t="s">
        <v>36</v>
      </c>
      <c r="H19" s="19"/>
      <c r="I19" s="19"/>
      <c r="J19" s="13">
        <v>0</v>
      </c>
      <c r="K19" s="15">
        <f t="shared" si="0"/>
        <v>0</v>
      </c>
    </row>
    <row r="20" spans="1:11" ht="16.5" customHeight="1">
      <c r="A20" s="3"/>
      <c r="B20" s="8"/>
      <c r="C20" s="8"/>
      <c r="D20" s="8"/>
      <c r="E20" s="23" t="s">
        <v>37</v>
      </c>
      <c r="F20" s="23"/>
      <c r="G20" s="19" t="s">
        <v>36</v>
      </c>
      <c r="H20" s="19"/>
      <c r="I20" s="19"/>
      <c r="J20" s="13">
        <v>0</v>
      </c>
      <c r="K20" s="15">
        <f t="shared" si="0"/>
        <v>0</v>
      </c>
    </row>
    <row r="21" spans="1:11" ht="16.5" customHeight="1">
      <c r="A21" s="3"/>
      <c r="B21" s="8"/>
      <c r="C21" s="8"/>
      <c r="D21" s="8" t="s">
        <v>38</v>
      </c>
      <c r="E21" s="23" t="s">
        <v>10</v>
      </c>
      <c r="F21" s="23"/>
      <c r="G21" s="19" t="s">
        <v>39</v>
      </c>
      <c r="H21" s="19"/>
      <c r="I21" s="19"/>
      <c r="J21" s="13">
        <f>J22</f>
        <v>689083.17</v>
      </c>
      <c r="K21" s="15">
        <f t="shared" si="0"/>
        <v>0.9844043738793128</v>
      </c>
    </row>
    <row r="22" spans="1:11" ht="16.5" customHeight="1">
      <c r="A22" s="3"/>
      <c r="B22" s="8"/>
      <c r="C22" s="8"/>
      <c r="D22" s="8"/>
      <c r="E22" s="23" t="s">
        <v>37</v>
      </c>
      <c r="F22" s="23"/>
      <c r="G22" s="19" t="s">
        <v>39</v>
      </c>
      <c r="H22" s="19"/>
      <c r="I22" s="19"/>
      <c r="J22" s="13">
        <v>689083.17</v>
      </c>
      <c r="K22" s="15">
        <f t="shared" si="0"/>
        <v>0.9844043738793128</v>
      </c>
    </row>
    <row r="23" spans="1:11" ht="16.5" customHeight="1">
      <c r="A23" s="3"/>
      <c r="B23" s="4" t="s">
        <v>40</v>
      </c>
      <c r="C23" s="4"/>
      <c r="D23" s="4"/>
      <c r="E23" s="24" t="s">
        <v>41</v>
      </c>
      <c r="F23" s="24"/>
      <c r="G23" s="25" t="s">
        <v>42</v>
      </c>
      <c r="H23" s="25"/>
      <c r="I23" s="25"/>
      <c r="J23" s="11">
        <f>J24</f>
        <v>127288.8</v>
      </c>
      <c r="K23" s="15">
        <f t="shared" si="0"/>
        <v>0.9791446153846154</v>
      </c>
    </row>
    <row r="24" spans="1:11" ht="16.5" customHeight="1">
      <c r="A24" s="3"/>
      <c r="B24" s="5"/>
      <c r="C24" s="6" t="s">
        <v>43</v>
      </c>
      <c r="D24" s="7"/>
      <c r="E24" s="21" t="s">
        <v>44</v>
      </c>
      <c r="F24" s="21"/>
      <c r="G24" s="22" t="s">
        <v>42</v>
      </c>
      <c r="H24" s="22"/>
      <c r="I24" s="22"/>
      <c r="J24" s="12">
        <f>J25</f>
        <v>127288.8</v>
      </c>
      <c r="K24" s="15">
        <f t="shared" si="0"/>
        <v>0.9791446153846154</v>
      </c>
    </row>
    <row r="25" spans="1:11" ht="16.5" customHeight="1">
      <c r="A25" s="3"/>
      <c r="B25" s="8"/>
      <c r="C25" s="8"/>
      <c r="D25" s="8" t="s">
        <v>45</v>
      </c>
      <c r="E25" s="23" t="s">
        <v>46</v>
      </c>
      <c r="F25" s="23"/>
      <c r="G25" s="19" t="s">
        <v>42</v>
      </c>
      <c r="H25" s="19"/>
      <c r="I25" s="19"/>
      <c r="J25" s="13">
        <f>J26</f>
        <v>127288.8</v>
      </c>
      <c r="K25" s="15">
        <f t="shared" si="0"/>
        <v>0.9791446153846154</v>
      </c>
    </row>
    <row r="26" spans="1:11" ht="16.5" customHeight="1">
      <c r="A26" s="3"/>
      <c r="B26" s="8"/>
      <c r="C26" s="8"/>
      <c r="D26" s="8"/>
      <c r="E26" s="23" t="s">
        <v>47</v>
      </c>
      <c r="F26" s="23"/>
      <c r="G26" s="19" t="s">
        <v>42</v>
      </c>
      <c r="H26" s="19"/>
      <c r="I26" s="19"/>
      <c r="J26" s="13">
        <v>127288.8</v>
      </c>
      <c r="K26" s="15">
        <f t="shared" si="0"/>
        <v>0.9791446153846154</v>
      </c>
    </row>
    <row r="27" spans="1:11" ht="16.5" customHeight="1">
      <c r="A27" s="3"/>
      <c r="B27" s="4" t="s">
        <v>48</v>
      </c>
      <c r="C27" s="4"/>
      <c r="D27" s="4"/>
      <c r="E27" s="24" t="s">
        <v>49</v>
      </c>
      <c r="F27" s="24"/>
      <c r="G27" s="25" t="s">
        <v>50</v>
      </c>
      <c r="H27" s="25"/>
      <c r="I27" s="25"/>
      <c r="J27" s="11">
        <f>J31</f>
        <v>4500</v>
      </c>
      <c r="K27" s="15">
        <f t="shared" si="0"/>
        <v>1</v>
      </c>
    </row>
    <row r="28" spans="1:11" ht="0.75" customHeight="1">
      <c r="A28" s="17"/>
      <c r="B28" s="17"/>
      <c r="C28" s="17"/>
      <c r="D28" s="17"/>
      <c r="E28" s="17"/>
      <c r="F28" s="17"/>
      <c r="G28" s="17"/>
      <c r="H28" s="17"/>
      <c r="I28" s="17"/>
      <c r="J28" s="14"/>
      <c r="K28" s="15" t="e">
        <f t="shared" si="0"/>
        <v>#DIV/0!</v>
      </c>
    </row>
    <row r="29" spans="1:11" ht="11.25" customHeight="1" hidden="1">
      <c r="A29" s="17"/>
      <c r="B29" s="17"/>
      <c r="C29" s="17"/>
      <c r="D29" s="17"/>
      <c r="E29" s="17"/>
      <c r="F29" s="17"/>
      <c r="G29" s="17"/>
      <c r="H29" s="9" t="s">
        <v>52</v>
      </c>
      <c r="I29" s="3"/>
      <c r="J29" s="14"/>
      <c r="K29" s="15" t="e">
        <f t="shared" si="0"/>
        <v>#DIV/0!</v>
      </c>
    </row>
    <row r="30" spans="1:11" ht="63.75" customHeight="1" hidden="1">
      <c r="A30" s="17"/>
      <c r="B30" s="17"/>
      <c r="C30" s="17"/>
      <c r="D30" s="17"/>
      <c r="E30" s="17"/>
      <c r="F30" s="17"/>
      <c r="G30" s="17"/>
      <c r="H30" s="17"/>
      <c r="I30" s="17"/>
      <c r="J30" s="14"/>
      <c r="K30" s="15" t="e">
        <f t="shared" si="0"/>
        <v>#DIV/0!</v>
      </c>
    </row>
    <row r="31" spans="1:11" ht="16.5" customHeight="1">
      <c r="A31" s="3"/>
      <c r="B31" s="5"/>
      <c r="C31" s="6" t="s">
        <v>53</v>
      </c>
      <c r="D31" s="7"/>
      <c r="E31" s="21" t="s">
        <v>54</v>
      </c>
      <c r="F31" s="21"/>
      <c r="G31" s="22" t="s">
        <v>50</v>
      </c>
      <c r="H31" s="22"/>
      <c r="I31" s="22"/>
      <c r="J31" s="12">
        <f>J32+J34</f>
        <v>4500</v>
      </c>
      <c r="K31" s="15">
        <f t="shared" si="0"/>
        <v>1</v>
      </c>
    </row>
    <row r="32" spans="1:11" ht="16.5" customHeight="1">
      <c r="A32" s="3"/>
      <c r="B32" s="8"/>
      <c r="C32" s="8"/>
      <c r="D32" s="8" t="s">
        <v>55</v>
      </c>
      <c r="E32" s="23" t="s">
        <v>46</v>
      </c>
      <c r="F32" s="23"/>
      <c r="G32" s="19" t="s">
        <v>56</v>
      </c>
      <c r="H32" s="19"/>
      <c r="I32" s="19"/>
      <c r="J32" s="13">
        <f>J33</f>
        <v>3825</v>
      </c>
      <c r="K32" s="15">
        <f t="shared" si="0"/>
        <v>1</v>
      </c>
    </row>
    <row r="33" spans="1:11" ht="16.5" customHeight="1">
      <c r="A33" s="3"/>
      <c r="B33" s="8"/>
      <c r="C33" s="8"/>
      <c r="D33" s="8"/>
      <c r="E33" s="23" t="s">
        <v>57</v>
      </c>
      <c r="F33" s="23"/>
      <c r="G33" s="19" t="s">
        <v>56</v>
      </c>
      <c r="H33" s="19"/>
      <c r="I33" s="19"/>
      <c r="J33" s="13">
        <v>3825</v>
      </c>
      <c r="K33" s="15">
        <f t="shared" si="0"/>
        <v>1</v>
      </c>
    </row>
    <row r="34" spans="1:11" ht="16.5" customHeight="1">
      <c r="A34" s="3"/>
      <c r="B34" s="8"/>
      <c r="C34" s="8"/>
      <c r="D34" s="8" t="s">
        <v>58</v>
      </c>
      <c r="E34" s="23" t="s">
        <v>46</v>
      </c>
      <c r="F34" s="23"/>
      <c r="G34" s="19" t="s">
        <v>59</v>
      </c>
      <c r="H34" s="19"/>
      <c r="I34" s="19"/>
      <c r="J34" s="13">
        <f>J35</f>
        <v>675</v>
      </c>
      <c r="K34" s="15">
        <f t="shared" si="0"/>
        <v>1</v>
      </c>
    </row>
    <row r="35" spans="1:11" ht="16.5" customHeight="1">
      <c r="A35" s="3"/>
      <c r="B35" s="8"/>
      <c r="C35" s="8"/>
      <c r="D35" s="8"/>
      <c r="E35" s="23" t="s">
        <v>57</v>
      </c>
      <c r="F35" s="23"/>
      <c r="G35" s="19" t="s">
        <v>59</v>
      </c>
      <c r="H35" s="19"/>
      <c r="I35" s="19"/>
      <c r="J35" s="13">
        <v>675</v>
      </c>
      <c r="K35" s="15">
        <f t="shared" si="0"/>
        <v>1</v>
      </c>
    </row>
    <row r="36" spans="1:11" ht="16.5" customHeight="1">
      <c r="A36" s="3"/>
      <c r="B36" s="4" t="s">
        <v>60</v>
      </c>
      <c r="C36" s="4"/>
      <c r="D36" s="4"/>
      <c r="E36" s="24" t="s">
        <v>61</v>
      </c>
      <c r="F36" s="24"/>
      <c r="G36" s="25" t="s">
        <v>62</v>
      </c>
      <c r="H36" s="25"/>
      <c r="I36" s="25"/>
      <c r="J36" s="11">
        <f>J37</f>
        <v>78701.35</v>
      </c>
      <c r="K36" s="15">
        <f t="shared" si="0"/>
        <v>0.7182540356149327</v>
      </c>
    </row>
    <row r="37" spans="1:11" ht="16.5" customHeight="1">
      <c r="A37" s="3"/>
      <c r="B37" s="5"/>
      <c r="C37" s="6" t="s">
        <v>63</v>
      </c>
      <c r="D37" s="7"/>
      <c r="E37" s="21" t="s">
        <v>64</v>
      </c>
      <c r="F37" s="21"/>
      <c r="G37" s="22" t="s">
        <v>62</v>
      </c>
      <c r="H37" s="22"/>
      <c r="I37" s="22"/>
      <c r="J37" s="12">
        <f>J38</f>
        <v>78701.35</v>
      </c>
      <c r="K37" s="15">
        <f t="shared" si="0"/>
        <v>0.7182540356149327</v>
      </c>
    </row>
    <row r="38" spans="1:11" ht="16.5" customHeight="1">
      <c r="A38" s="3"/>
      <c r="B38" s="8"/>
      <c r="C38" s="8"/>
      <c r="D38" s="8" t="s">
        <v>9</v>
      </c>
      <c r="E38" s="23" t="s">
        <v>10</v>
      </c>
      <c r="F38" s="23"/>
      <c r="G38" s="19" t="s">
        <v>62</v>
      </c>
      <c r="H38" s="19"/>
      <c r="I38" s="19"/>
      <c r="J38" s="13">
        <f>J39</f>
        <v>78701.35</v>
      </c>
      <c r="K38" s="15">
        <f t="shared" si="0"/>
        <v>0.7182540356149327</v>
      </c>
    </row>
    <row r="39" spans="1:11" ht="16.5" customHeight="1">
      <c r="A39" s="3"/>
      <c r="B39" s="8"/>
      <c r="C39" s="8"/>
      <c r="D39" s="8"/>
      <c r="E39" s="23" t="s">
        <v>65</v>
      </c>
      <c r="F39" s="23"/>
      <c r="G39" s="19" t="s">
        <v>62</v>
      </c>
      <c r="H39" s="19"/>
      <c r="I39" s="19"/>
      <c r="J39" s="13">
        <v>78701.35</v>
      </c>
      <c r="K39" s="15">
        <f t="shared" si="0"/>
        <v>0.7182540356149327</v>
      </c>
    </row>
    <row r="40" spans="1:11" ht="16.5" customHeight="1">
      <c r="A40" s="3"/>
      <c r="B40" s="4" t="s">
        <v>66</v>
      </c>
      <c r="C40" s="4"/>
      <c r="D40" s="4"/>
      <c r="E40" s="24" t="s">
        <v>67</v>
      </c>
      <c r="F40" s="24"/>
      <c r="G40" s="25" t="s">
        <v>68</v>
      </c>
      <c r="H40" s="25"/>
      <c r="I40" s="25"/>
      <c r="J40" s="11">
        <f>J41</f>
        <v>118800</v>
      </c>
      <c r="K40" s="15">
        <f t="shared" si="0"/>
        <v>1</v>
      </c>
    </row>
    <row r="41" spans="1:11" ht="16.5" customHeight="1">
      <c r="A41" s="3"/>
      <c r="B41" s="5"/>
      <c r="C41" s="6" t="s">
        <v>69</v>
      </c>
      <c r="D41" s="7"/>
      <c r="E41" s="21" t="s">
        <v>70</v>
      </c>
      <c r="F41" s="21"/>
      <c r="G41" s="22" t="s">
        <v>68</v>
      </c>
      <c r="H41" s="22"/>
      <c r="I41" s="22"/>
      <c r="J41" s="12">
        <f>J42</f>
        <v>118800</v>
      </c>
      <c r="K41" s="15">
        <f t="shared" si="0"/>
        <v>1</v>
      </c>
    </row>
    <row r="42" spans="1:11" ht="16.5" customHeight="1">
      <c r="A42" s="3"/>
      <c r="B42" s="8"/>
      <c r="C42" s="8"/>
      <c r="D42" s="8" t="s">
        <v>9</v>
      </c>
      <c r="E42" s="23" t="s">
        <v>10</v>
      </c>
      <c r="F42" s="23"/>
      <c r="G42" s="19" t="s">
        <v>68</v>
      </c>
      <c r="H42" s="19"/>
      <c r="I42" s="19"/>
      <c r="J42" s="13">
        <f>J43</f>
        <v>118800</v>
      </c>
      <c r="K42" s="15">
        <f t="shared" si="0"/>
        <v>1</v>
      </c>
    </row>
    <row r="43" spans="1:11" ht="16.5" customHeight="1">
      <c r="A43" s="3"/>
      <c r="B43" s="8"/>
      <c r="C43" s="8"/>
      <c r="D43" s="8"/>
      <c r="E43" s="23" t="s">
        <v>71</v>
      </c>
      <c r="F43" s="23"/>
      <c r="G43" s="19" t="s">
        <v>68</v>
      </c>
      <c r="H43" s="19"/>
      <c r="I43" s="19"/>
      <c r="J43" s="13">
        <v>118800</v>
      </c>
      <c r="K43" s="15">
        <f t="shared" si="0"/>
        <v>1</v>
      </c>
    </row>
    <row r="44" spans="1:11" ht="16.5" customHeight="1">
      <c r="A44" s="3"/>
      <c r="B44" s="4" t="s">
        <v>72</v>
      </c>
      <c r="C44" s="4"/>
      <c r="D44" s="4"/>
      <c r="E44" s="24" t="s">
        <v>73</v>
      </c>
      <c r="F44" s="24"/>
      <c r="G44" s="25" t="s">
        <v>74</v>
      </c>
      <c r="H44" s="25"/>
      <c r="I44" s="25"/>
      <c r="J44" s="11">
        <f>J45</f>
        <v>18000</v>
      </c>
      <c r="K44" s="15">
        <f t="shared" si="0"/>
        <v>0.18</v>
      </c>
    </row>
    <row r="45" spans="1:11" ht="16.5" customHeight="1">
      <c r="A45" s="3"/>
      <c r="B45" s="5"/>
      <c r="C45" s="6" t="s">
        <v>75</v>
      </c>
      <c r="D45" s="7"/>
      <c r="E45" s="21" t="s">
        <v>76</v>
      </c>
      <c r="F45" s="21"/>
      <c r="G45" s="22" t="s">
        <v>74</v>
      </c>
      <c r="H45" s="22"/>
      <c r="I45" s="22"/>
      <c r="J45" s="12">
        <f>J46</f>
        <v>18000</v>
      </c>
      <c r="K45" s="15">
        <f t="shared" si="0"/>
        <v>0.18</v>
      </c>
    </row>
    <row r="46" spans="1:11" ht="16.5" customHeight="1">
      <c r="A46" s="3"/>
      <c r="B46" s="8"/>
      <c r="C46" s="8"/>
      <c r="D46" s="8" t="s">
        <v>9</v>
      </c>
      <c r="E46" s="23" t="s">
        <v>10</v>
      </c>
      <c r="F46" s="23"/>
      <c r="G46" s="19" t="s">
        <v>74</v>
      </c>
      <c r="H46" s="19"/>
      <c r="I46" s="19"/>
      <c r="J46" s="13">
        <f>J47</f>
        <v>18000</v>
      </c>
      <c r="K46" s="15">
        <f t="shared" si="0"/>
        <v>0.18</v>
      </c>
    </row>
    <row r="47" spans="1:11" ht="16.5" customHeight="1">
      <c r="A47" s="3"/>
      <c r="B47" s="8"/>
      <c r="C47" s="8"/>
      <c r="D47" s="8"/>
      <c r="E47" s="23" t="s">
        <v>77</v>
      </c>
      <c r="F47" s="23"/>
      <c r="G47" s="19" t="s">
        <v>74</v>
      </c>
      <c r="H47" s="19"/>
      <c r="I47" s="19"/>
      <c r="J47" s="13">
        <v>18000</v>
      </c>
      <c r="K47" s="15">
        <f t="shared" si="0"/>
        <v>0.18</v>
      </c>
    </row>
    <row r="48" spans="1:11" ht="16.5" customHeight="1">
      <c r="A48" s="3"/>
      <c r="B48" s="4" t="s">
        <v>78</v>
      </c>
      <c r="C48" s="4"/>
      <c r="D48" s="4"/>
      <c r="E48" s="24" t="s">
        <v>79</v>
      </c>
      <c r="F48" s="24"/>
      <c r="G48" s="25" t="s">
        <v>80</v>
      </c>
      <c r="H48" s="25"/>
      <c r="I48" s="25"/>
      <c r="J48" s="11">
        <f>J49</f>
        <v>837814.19</v>
      </c>
      <c r="K48" s="15">
        <f t="shared" si="0"/>
        <v>0.9214175155797537</v>
      </c>
    </row>
    <row r="49" spans="1:11" ht="16.5" customHeight="1">
      <c r="A49" s="3"/>
      <c r="B49" s="5"/>
      <c r="C49" s="6" t="s">
        <v>81</v>
      </c>
      <c r="D49" s="7"/>
      <c r="E49" s="21" t="s">
        <v>82</v>
      </c>
      <c r="F49" s="21"/>
      <c r="G49" s="22" t="s">
        <v>80</v>
      </c>
      <c r="H49" s="22"/>
      <c r="I49" s="22"/>
      <c r="J49" s="12">
        <f>J50</f>
        <v>837814.19</v>
      </c>
      <c r="K49" s="15">
        <f t="shared" si="0"/>
        <v>0.9214175155797537</v>
      </c>
    </row>
    <row r="50" spans="1:11" ht="16.5" customHeight="1">
      <c r="A50" s="3"/>
      <c r="B50" s="8"/>
      <c r="C50" s="8"/>
      <c r="D50" s="8" t="s">
        <v>9</v>
      </c>
      <c r="E50" s="23" t="s">
        <v>10</v>
      </c>
      <c r="F50" s="23"/>
      <c r="G50" s="19" t="s">
        <v>80</v>
      </c>
      <c r="H50" s="19"/>
      <c r="I50" s="19"/>
      <c r="J50" s="13">
        <f>J51</f>
        <v>837814.19</v>
      </c>
      <c r="K50" s="15">
        <f t="shared" si="0"/>
        <v>0.9214175155797537</v>
      </c>
    </row>
    <row r="51" spans="1:11" ht="27.75" customHeight="1">
      <c r="A51" s="3"/>
      <c r="B51" s="8"/>
      <c r="C51" s="8"/>
      <c r="D51" s="8"/>
      <c r="E51" s="23" t="s">
        <v>51</v>
      </c>
      <c r="F51" s="23"/>
      <c r="G51" s="19" t="s">
        <v>80</v>
      </c>
      <c r="H51" s="19"/>
      <c r="I51" s="19"/>
      <c r="J51" s="13">
        <v>837814.19</v>
      </c>
      <c r="K51" s="15">
        <f t="shared" si="0"/>
        <v>0.9214175155797537</v>
      </c>
    </row>
    <row r="52" spans="1:11" ht="5.25" customHeight="1" hidden="1">
      <c r="A52" s="3"/>
      <c r="B52" s="16"/>
      <c r="C52" s="16"/>
      <c r="D52" s="16"/>
      <c r="E52" s="16"/>
      <c r="F52" s="17"/>
      <c r="G52" s="17"/>
      <c r="H52" s="17"/>
      <c r="I52" s="17"/>
      <c r="J52" s="14"/>
      <c r="K52" s="15" t="e">
        <f t="shared" si="0"/>
        <v>#DIV/0!</v>
      </c>
    </row>
    <row r="53" spans="1:11" ht="16.5" customHeight="1">
      <c r="A53" s="3"/>
      <c r="B53" s="18" t="s">
        <v>83</v>
      </c>
      <c r="C53" s="18"/>
      <c r="D53" s="18"/>
      <c r="E53" s="18"/>
      <c r="F53" s="18"/>
      <c r="G53" s="19" t="s">
        <v>84</v>
      </c>
      <c r="H53" s="19"/>
      <c r="I53" s="19"/>
      <c r="J53" s="13">
        <f>J48+J44+J40+J36+J27+J23+J17+J9+J4</f>
        <v>2708461.2600000002</v>
      </c>
      <c r="K53" s="15">
        <f t="shared" si="0"/>
        <v>0.8350531125886876</v>
      </c>
    </row>
    <row r="54" spans="1:9" ht="306.75" customHeight="1">
      <c r="A54" s="20"/>
      <c r="B54" s="20"/>
      <c r="C54" s="20"/>
      <c r="D54" s="20"/>
      <c r="E54" s="20"/>
      <c r="F54" s="20"/>
      <c r="G54" s="20"/>
      <c r="H54" s="20"/>
      <c r="I54" s="20"/>
    </row>
    <row r="55" spans="1:8" ht="11.25" customHeight="1">
      <c r="A55" s="20"/>
      <c r="B55" s="20"/>
      <c r="C55" s="20"/>
      <c r="D55" s="20"/>
      <c r="E55" s="20"/>
      <c r="F55" s="20"/>
      <c r="G55" s="20"/>
      <c r="H55" s="2" t="s">
        <v>85</v>
      </c>
    </row>
  </sheetData>
  <sheetProtection/>
  <mergeCells count="103">
    <mergeCell ref="A1:I1"/>
    <mergeCell ref="B2:I2"/>
    <mergeCell ref="E3:F3"/>
    <mergeCell ref="G3:I3"/>
    <mergeCell ref="E4:F4"/>
    <mergeCell ref="G4:I4"/>
    <mergeCell ref="E5:F5"/>
    <mergeCell ref="G5:I5"/>
    <mergeCell ref="E6:F6"/>
    <mergeCell ref="G6:I6"/>
    <mergeCell ref="E7:F7"/>
    <mergeCell ref="G7:I7"/>
    <mergeCell ref="E8:F8"/>
    <mergeCell ref="G8:I8"/>
    <mergeCell ref="E9:F9"/>
    <mergeCell ref="G9:I9"/>
    <mergeCell ref="E10:F10"/>
    <mergeCell ref="G10:I10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E25:F25"/>
    <mergeCell ref="G25:I25"/>
    <mergeCell ref="E26:F26"/>
    <mergeCell ref="G26:I26"/>
    <mergeCell ref="E27:F27"/>
    <mergeCell ref="G27:I27"/>
    <mergeCell ref="A28:I28"/>
    <mergeCell ref="A29:G29"/>
    <mergeCell ref="A30:I30"/>
    <mergeCell ref="E31:F31"/>
    <mergeCell ref="G31:I31"/>
    <mergeCell ref="E32:F32"/>
    <mergeCell ref="G32:I32"/>
    <mergeCell ref="E33:F33"/>
    <mergeCell ref="G33:I33"/>
    <mergeCell ref="E34:F34"/>
    <mergeCell ref="G34:I34"/>
    <mergeCell ref="E35:F35"/>
    <mergeCell ref="G35:I35"/>
    <mergeCell ref="E36:F36"/>
    <mergeCell ref="G36:I36"/>
    <mergeCell ref="E37:F37"/>
    <mergeCell ref="G37:I37"/>
    <mergeCell ref="E38:F38"/>
    <mergeCell ref="G38:I38"/>
    <mergeCell ref="E39:F39"/>
    <mergeCell ref="G39:I39"/>
    <mergeCell ref="E40:F40"/>
    <mergeCell ref="G40:I40"/>
    <mergeCell ref="E41:F41"/>
    <mergeCell ref="G41:I41"/>
    <mergeCell ref="E42:F42"/>
    <mergeCell ref="G42:I42"/>
    <mergeCell ref="E43:F43"/>
    <mergeCell ref="G43:I43"/>
    <mergeCell ref="E44:F44"/>
    <mergeCell ref="G44:I44"/>
    <mergeCell ref="E45:F45"/>
    <mergeCell ref="G45:I45"/>
    <mergeCell ref="E46:F46"/>
    <mergeCell ref="G46:I46"/>
    <mergeCell ref="E47:F47"/>
    <mergeCell ref="G47:I47"/>
    <mergeCell ref="E48:F48"/>
    <mergeCell ref="G48:I48"/>
    <mergeCell ref="E49:F49"/>
    <mergeCell ref="G49:I49"/>
    <mergeCell ref="E50:F50"/>
    <mergeCell ref="G50:I50"/>
    <mergeCell ref="E51:F51"/>
    <mergeCell ref="G51:I51"/>
    <mergeCell ref="B52:E52"/>
    <mergeCell ref="F52:I52"/>
    <mergeCell ref="B53:F53"/>
    <mergeCell ref="G53:I53"/>
    <mergeCell ref="A54:I54"/>
    <mergeCell ref="A55:G5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PROMNA</cp:lastModifiedBy>
  <cp:lastPrinted>2013-03-29T07:54:43Z</cp:lastPrinted>
  <dcterms:modified xsi:type="dcterms:W3CDTF">2013-03-29T07:55:27Z</dcterms:modified>
  <cp:category/>
  <cp:version/>
  <cp:contentType/>
  <cp:contentStatus/>
</cp:coreProperties>
</file>